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5251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<sst xmlns="http://schemas.openxmlformats.org/spreadsheetml/2006/main" count="27" uniqueCount="27">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</sst>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1" fillId="0" borderId="0" xfId="8" applyNumberFormat="1" applyFont="1" applyFill="1" applyBorder="1" applyAlignment="1" applyProtection="1">
      <alignment vertical="top" wrapText="1"/>
      <protection locked="0"/>
    </xf>
    <xf numFmtId="4" fontId="1" fillId="0" borderId="0" xfId="8" applyNumberFormat="1" applyFont="1" applyFill="1" applyBorder="1" applyAlignment="1" applyProtection="1">
      <alignment wrapText="1"/>
      <protection locked="0"/>
    </xf>
    <xf numFmtId="0" fontId="4" fillId="0" borderId="5" xfId="8" applyFont="1" applyFill="1" applyBorder="1" applyAlignment="1">
      <alignment horizontal="left" vertical="top" indent="1"/>
    </xf>
    <xf numFmtId="4" fontId="4" fillId="0" borderId="6" xfId="8" applyNumberFormat="1" applyFont="1" applyFill="1" applyBorder="1" applyAlignment="1" applyProtection="1">
      <alignment vertical="top" wrapText="1"/>
      <protection locked="0"/>
    </xf>
    <xf numFmtId="0" fontId="4" fillId="0" borderId="8" xfId="8" applyFont="1" applyFill="1" applyBorder="1" applyAlignment="1">
      <alignment horizontal="left" vertical="top" indent="2"/>
    </xf>
    <xf numFmtId="0" fontId="1" fillId="0" borderId="8" xfId="8" applyFont="1" applyFill="1" applyBorder="1" applyAlignment="1">
      <alignment horizontal="left" vertical="top" indent="2"/>
    </xf>
    <xf numFmtId="0" fontId="1" fillId="0" borderId="10" xfId="8" applyFont="1" applyFill="1" applyBorder="1" applyAlignment="1">
      <alignment horizontal="left" vertical="top" indent="2"/>
    </xf>
    <xf numFmtId="4" fontId="1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3" xfId="8" applyNumberFormat="1" applyFont="1" applyFill="1" applyBorder="1" applyAlignment="1" applyProtection="1">
      <alignment vertical="top" wrapText="1"/>
      <protection locked="0"/>
    </xf>
    <xf numFmtId="4" fontId="4" fillId="0" borderId="14" xfId="8" applyNumberFormat="1" applyFont="1" applyFill="1" applyBorder="1" applyAlignment="1" applyProtection="1">
      <alignment vertical="top" wrapText="1"/>
      <protection locked="0"/>
    </xf>
    <xf numFmtId="4" fontId="1" fillId="0" borderId="14" xfId="8" applyNumberFormat="1" applyFont="1" applyFill="1" applyBorder="1" applyAlignment="1" applyProtection="1">
      <alignment vertical="top" wrapText="1"/>
      <protection locked="0"/>
    </xf>
    <xf numFmtId="4" fontId="1" fillId="0" borderId="14" xfId="8" applyNumberFormat="1" applyFont="1" applyFill="1" applyBorder="1" applyAlignment="1" applyProtection="1">
      <alignment wrapText="1"/>
      <protection locked="0"/>
    </xf>
    <xf numFmtId="4" fontId="1" fillId="0" borderId="15" xfId="8" applyNumberFormat="1" applyFont="1" applyFill="1" applyBorder="1" applyAlignment="1" applyProtection="1">
      <alignment vertical="top" wrapText="1"/>
      <protection locked="0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4" fontId="4" fillId="0" borderId="9" xfId="8" applyNumberFormat="1" applyFont="1" applyFill="1" applyBorder="1" applyAlignment="1" applyProtection="1">
      <alignment vertical="top" wrapText="1"/>
      <protection locked="0"/>
    </xf>
    <xf numFmtId="4" fontId="1" fillId="0" borderId="9" xfId="8" applyNumberFormat="1" applyFont="1" applyFill="1" applyBorder="1" applyAlignment="1" applyProtection="1">
      <alignment vertical="top" wrapText="1"/>
      <protection locked="0"/>
    </xf>
    <xf numFmtId="4" fontId="1" fillId="0" borderId="9" xfId="8" applyNumberFormat="1" applyFont="1" applyFill="1" applyBorder="1" applyAlignment="1" applyProtection="1">
      <alignment wrapText="1"/>
      <protection locked="0"/>
    </xf>
    <xf numFmtId="4" fontId="1" fillId="0" borderId="12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777240</xdr:colOff>
      <xdr:row>27</xdr:row>
      <xdr:rowOff>30480</xdr:rowOff>
    </xdr:from>
    <xdr:to>
      <xdr:col>4</xdr:col>
      <xdr:colOff>205740</xdr:colOff>
      <xdr:row>34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77240" y="4808220"/>
          <a:ext cx="644652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" sqref="F2"/>
    </sheetView>
  </sheetViews>
  <sheetFormatPr baseColWidth="10" defaultColWidth="12" defaultRowHeight="10.199999999999999" x14ac:dyDescent="0.2"/>
  <cols>
    <col min="1" max="1" width="69" style="1" customWidth="1"/>
    <col min="2" max="6" width="20.85546875" style="1" customWidth="1"/>
    <col min="7" max="16384" width="12" style="1"/>
  </cols>
  <sheetData>
    <row r="1" spans="1:6" ht="54" customHeight="1" x14ac:dyDescent="0.2">
      <c r="A1" s="3" t="s">
        <v>26</v>
      </c>
      <c r="B1" s="4"/>
      <c r="C1" s="4"/>
      <c r="D1" s="4"/>
      <c r="E1" s="4"/>
      <c r="F1" s="5"/>
    </row>
    <row r="2" spans="1:6" ht="27" thickBot="1" x14ac:dyDescent="0.25">
      <c r="A2" s="6" t="s">
        <v>3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25</v>
      </c>
    </row>
    <row r="3" spans="1:6" ht="13.2" x14ac:dyDescent="0.2">
      <c r="A3" s="11" t="s">
        <v>0</v>
      </c>
      <c r="B3" s="17">
        <f>B4+B12</f>
        <v>2474630956.7300005</v>
      </c>
      <c r="C3" s="12">
        <f t="shared" ref="C3:F3" si="0">C4+C12</f>
        <v>4865890095.5299997</v>
      </c>
      <c r="D3" s="17">
        <f t="shared" si="0"/>
        <v>4574515944.9699993</v>
      </c>
      <c r="E3" s="17">
        <f t="shared" si="0"/>
        <v>2766005107.29</v>
      </c>
      <c r="F3" s="22">
        <f t="shared" si="0"/>
        <v>291374150.55999982</v>
      </c>
    </row>
    <row r="4" spans="1:6" ht="13.2" x14ac:dyDescent="0.2">
      <c r="A4" s="13" t="s">
        <v>4</v>
      </c>
      <c r="B4" s="18">
        <f>SUM(B5:B11)</f>
        <v>389645998.00000006</v>
      </c>
      <c r="C4" s="8">
        <f>SUM(C5:C11)</f>
        <v>4501560558.54</v>
      </c>
      <c r="D4" s="18">
        <f>SUM(D5:D11)</f>
        <v>4338633398.7299995</v>
      </c>
      <c r="E4" s="18">
        <f>SUM(E5:E11)</f>
        <v>552573157.80999994</v>
      </c>
      <c r="F4" s="23">
        <f>SUM(F5:F11)</f>
        <v>162927159.81</v>
      </c>
    </row>
    <row r="5" spans="1:6" ht="13.2" x14ac:dyDescent="0.2">
      <c r="A5" s="14" t="s">
        <v>5</v>
      </c>
      <c r="B5" s="19">
        <v>301410192.79000002</v>
      </c>
      <c r="C5" s="9">
        <v>2308539486.6399999</v>
      </c>
      <c r="D5" s="19">
        <v>2226305152.4499998</v>
      </c>
      <c r="E5" s="19">
        <v>383644526.98000002</v>
      </c>
      <c r="F5" s="24">
        <f t="shared" ref="F5:F11" si="1">E5-B5</f>
        <v>82234334.189999998</v>
      </c>
    </row>
    <row r="6" spans="1:6" ht="13.2" x14ac:dyDescent="0.2">
      <c r="A6" s="14" t="s">
        <v>6</v>
      </c>
      <c r="B6" s="19">
        <v>16939195.030000001</v>
      </c>
      <c r="C6" s="9">
        <v>1894535330.03</v>
      </c>
      <c r="D6" s="19">
        <v>1893447190.0699999</v>
      </c>
      <c r="E6" s="19">
        <v>18027335.010000002</v>
      </c>
      <c r="F6" s="24">
        <f t="shared" si="1"/>
        <v>1088139.9800000004</v>
      </c>
    </row>
    <row r="7" spans="1:6" ht="13.2" x14ac:dyDescent="0.2">
      <c r="A7" s="14" t="s">
        <v>7</v>
      </c>
      <c r="B7" s="19">
        <v>71313590.180000007</v>
      </c>
      <c r="C7" s="9">
        <v>298485741.87</v>
      </c>
      <c r="D7" s="19">
        <v>218881056.21000001</v>
      </c>
      <c r="E7" s="19">
        <v>150918275.81999999</v>
      </c>
      <c r="F7" s="24">
        <f t="shared" si="1"/>
        <v>79604685.639999986</v>
      </c>
    </row>
    <row r="8" spans="1:6" ht="13.2" x14ac:dyDescent="0.2">
      <c r="A8" s="14" t="s">
        <v>1</v>
      </c>
      <c r="B8" s="19">
        <v>0</v>
      </c>
      <c r="C8" s="9">
        <v>0</v>
      </c>
      <c r="D8" s="19">
        <v>0</v>
      </c>
      <c r="E8" s="19">
        <v>0</v>
      </c>
      <c r="F8" s="24">
        <f t="shared" si="1"/>
        <v>0</v>
      </c>
    </row>
    <row r="9" spans="1:6" ht="13.2" x14ac:dyDescent="0.2">
      <c r="A9" s="14" t="s">
        <v>2</v>
      </c>
      <c r="B9" s="19">
        <v>0</v>
      </c>
      <c r="C9" s="9">
        <v>0</v>
      </c>
      <c r="D9" s="19">
        <v>0</v>
      </c>
      <c r="E9" s="19">
        <v>0</v>
      </c>
      <c r="F9" s="24">
        <f t="shared" si="1"/>
        <v>0</v>
      </c>
    </row>
    <row r="10" spans="1:6" ht="13.2" x14ac:dyDescent="0.2">
      <c r="A10" s="14" t="s">
        <v>8</v>
      </c>
      <c r="B10" s="19">
        <v>0</v>
      </c>
      <c r="C10" s="9">
        <v>0</v>
      </c>
      <c r="D10" s="19">
        <v>0</v>
      </c>
      <c r="E10" s="19">
        <v>0</v>
      </c>
      <c r="F10" s="24">
        <f t="shared" si="1"/>
        <v>0</v>
      </c>
    </row>
    <row r="11" spans="1:6" ht="13.2" x14ac:dyDescent="0.2">
      <c r="A11" s="14" t="s">
        <v>9</v>
      </c>
      <c r="B11" s="19">
        <v>-16980</v>
      </c>
      <c r="C11" s="9">
        <v>0</v>
      </c>
      <c r="D11" s="19">
        <v>0</v>
      </c>
      <c r="E11" s="19">
        <v>-16980</v>
      </c>
      <c r="F11" s="24">
        <f t="shared" si="1"/>
        <v>0</v>
      </c>
    </row>
    <row r="12" spans="1:6" ht="13.2" x14ac:dyDescent="0.2">
      <c r="A12" s="13" t="s">
        <v>10</v>
      </c>
      <c r="B12" s="18">
        <f>SUM(B13:B21)</f>
        <v>2084984958.7300003</v>
      </c>
      <c r="C12" s="8">
        <f>SUM(C13:C21)</f>
        <v>364329536.99000001</v>
      </c>
      <c r="D12" s="18">
        <f>SUM(D13:D21)</f>
        <v>235882546.24000001</v>
      </c>
      <c r="E12" s="18">
        <f>SUM(E13:E21)</f>
        <v>2213431949.48</v>
      </c>
      <c r="F12" s="23">
        <f>SUM(F13:F21)</f>
        <v>128446990.74999982</v>
      </c>
    </row>
    <row r="13" spans="1:6" ht="13.2" x14ac:dyDescent="0.2">
      <c r="A13" s="14" t="s">
        <v>11</v>
      </c>
      <c r="B13" s="19">
        <v>4729855.74</v>
      </c>
      <c r="C13" s="9">
        <v>0</v>
      </c>
      <c r="D13" s="19">
        <v>0</v>
      </c>
      <c r="E13" s="19">
        <v>4729855.74</v>
      </c>
      <c r="F13" s="24">
        <f t="shared" ref="F13:F21" si="2">E13-B13</f>
        <v>0</v>
      </c>
    </row>
    <row r="14" spans="1:6" ht="13.2" x14ac:dyDescent="0.25">
      <c r="A14" s="14" t="s">
        <v>12</v>
      </c>
      <c r="B14" s="20">
        <v>0</v>
      </c>
      <c r="C14" s="10">
        <v>0</v>
      </c>
      <c r="D14" s="20">
        <v>0</v>
      </c>
      <c r="E14" s="20">
        <v>0</v>
      </c>
      <c r="F14" s="25">
        <f t="shared" si="2"/>
        <v>0</v>
      </c>
    </row>
    <row r="15" spans="1:6" ht="13.2" x14ac:dyDescent="0.25">
      <c r="A15" s="14" t="s">
        <v>13</v>
      </c>
      <c r="B15" s="20">
        <v>1917265957.8900001</v>
      </c>
      <c r="C15" s="10">
        <v>335089484.47000003</v>
      </c>
      <c r="D15" s="20">
        <v>184858923.52000001</v>
      </c>
      <c r="E15" s="20">
        <v>2067496518.8399999</v>
      </c>
      <c r="F15" s="25">
        <f t="shared" si="2"/>
        <v>150230560.94999981</v>
      </c>
    </row>
    <row r="16" spans="1:6" ht="13.2" x14ac:dyDescent="0.2">
      <c r="A16" s="14" t="s">
        <v>14</v>
      </c>
      <c r="B16" s="19">
        <v>383360848.36000001</v>
      </c>
      <c r="C16" s="9">
        <v>29240052.52</v>
      </c>
      <c r="D16" s="19">
        <v>15006868.49</v>
      </c>
      <c r="E16" s="19">
        <v>397594032.38999999</v>
      </c>
      <c r="F16" s="24">
        <f t="shared" si="2"/>
        <v>14233184.029999971</v>
      </c>
    </row>
    <row r="17" spans="1:6" ht="13.2" x14ac:dyDescent="0.2">
      <c r="A17" s="14" t="s">
        <v>15</v>
      </c>
      <c r="B17" s="19">
        <v>13335260.560000001</v>
      </c>
      <c r="C17" s="9">
        <v>0</v>
      </c>
      <c r="D17" s="19">
        <v>0</v>
      </c>
      <c r="E17" s="19">
        <v>13335260.560000001</v>
      </c>
      <c r="F17" s="24">
        <f t="shared" si="2"/>
        <v>0</v>
      </c>
    </row>
    <row r="18" spans="1:6" ht="13.2" x14ac:dyDescent="0.2">
      <c r="A18" s="14" t="s">
        <v>16</v>
      </c>
      <c r="B18" s="19">
        <v>-234939209.80000001</v>
      </c>
      <c r="C18" s="9">
        <v>0</v>
      </c>
      <c r="D18" s="19">
        <v>36016754.229999997</v>
      </c>
      <c r="E18" s="19">
        <v>-270955964.02999997</v>
      </c>
      <c r="F18" s="24">
        <f t="shared" si="2"/>
        <v>-36016754.229999959</v>
      </c>
    </row>
    <row r="19" spans="1:6" ht="13.2" x14ac:dyDescent="0.2">
      <c r="A19" s="14" t="s">
        <v>17</v>
      </c>
      <c r="B19" s="19">
        <v>1232245.98</v>
      </c>
      <c r="C19" s="9">
        <v>0</v>
      </c>
      <c r="D19" s="19">
        <v>0</v>
      </c>
      <c r="E19" s="19">
        <v>1232245.98</v>
      </c>
      <c r="F19" s="24">
        <f t="shared" si="2"/>
        <v>0</v>
      </c>
    </row>
    <row r="20" spans="1:6" ht="13.2" x14ac:dyDescent="0.2">
      <c r="A20" s="14" t="s">
        <v>18</v>
      </c>
      <c r="B20" s="19">
        <v>0</v>
      </c>
      <c r="C20" s="9">
        <v>0</v>
      </c>
      <c r="D20" s="19">
        <v>0</v>
      </c>
      <c r="E20" s="19">
        <v>0</v>
      </c>
      <c r="F20" s="24">
        <f t="shared" si="2"/>
        <v>0</v>
      </c>
    </row>
    <row r="21" spans="1:6" ht="13.8" thickBot="1" x14ac:dyDescent="0.25">
      <c r="A21" s="15" t="s">
        <v>19</v>
      </c>
      <c r="B21" s="21">
        <v>0</v>
      </c>
      <c r="C21" s="16">
        <v>0</v>
      </c>
      <c r="D21" s="21">
        <v>0</v>
      </c>
      <c r="E21" s="21">
        <v>0</v>
      </c>
      <c r="F21" s="26">
        <f t="shared" si="2"/>
        <v>0</v>
      </c>
    </row>
    <row r="23" spans="1:6" ht="13.2" x14ac:dyDescent="0.2">
      <c r="A23" s="2" t="s">
        <v>24</v>
      </c>
    </row>
  </sheetData>
  <sheetProtection formatCells="0" formatColumns="0" formatRows="0" autoFilter="0"/>
  <mergeCells count="1">
    <mergeCell ref="A1:F1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2024-02-29T17:03:25Z</cp:lastPrinted>
  <dcterms:created xsi:type="dcterms:W3CDTF">2014-02-09T04:04:15Z</dcterms:created>
  <dcterms:modified xsi:type="dcterms:W3CDTF">2024-02-29T17:03:33Z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